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RZO 2026/"/>
    </mc:Choice>
  </mc:AlternateContent>
  <xr:revisionPtr revIDLastSave="82" documentId="13_ncr:1_{EF94BD5E-7C82-4A35-A8F1-A0610FB8D208}" xr6:coauthVersionLast="47" xr6:coauthVersionMax="47" xr10:uidLastSave="{8394F880-4073-4F95-A16E-B5B5EB3C943E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K57" i="2" l="1"/>
  <c r="P30" i="2"/>
  <c r="O57" i="2"/>
  <c r="N57" i="2"/>
  <c r="M57" i="2"/>
  <c r="L57" i="2"/>
  <c r="D40" i="2"/>
  <c r="P40" i="2" s="1"/>
  <c r="P42" i="2"/>
  <c r="P20" i="2"/>
  <c r="J57" i="2"/>
  <c r="I57" i="2"/>
  <c r="P14" i="2"/>
  <c r="H57" i="2"/>
  <c r="G57" i="2"/>
  <c r="F57" i="2"/>
  <c r="E57" i="2"/>
  <c r="D57" i="2" l="1"/>
  <c r="P57" i="2"/>
  <c r="C30" i="2"/>
  <c r="C20" i="2"/>
  <c r="C14" i="2"/>
  <c r="B30" i="2"/>
  <c r="B20" i="2"/>
  <c r="B14" i="2"/>
  <c r="B57" i="2" l="1"/>
  <c r="C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<sst xmlns="http://schemas.openxmlformats.org/spreadsheetml/2006/main" count="74" uniqueCount="74">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</sst>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13639</xdr:rowOff>
    </xdr:from>
    <xdr:to>
      <xdr:col>7</xdr:col>
      <xdr:colOff>200025</xdr:colOff>
      <xdr:row>7</xdr:row>
      <xdr:rowOff>7950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756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7" zoomScaleNormal="100" workbookViewId="0">
      <pane xSplit="1" topLeftCell="B1" activePane="topRight" state="frozen"/>
      <selection activeCell="A10" sqref="A10"/>
      <selection pane="topRight" activeCell="C15" sqref="C15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3.140625" bestFit="1" customWidth="1"/>
    <col min="5" max="5" width="13.5703125" customWidth="1"/>
    <col min="6" max="6" width="13.140625" style="13" bestFit="1" customWidth="1"/>
    <col min="7" max="7" width="11.5703125" style="13" bestFit="1" customWidth="1"/>
    <col min="8" max="9" width="13.140625" style="13" bestFit="1" customWidth="1"/>
    <col min="10" max="10" width="11.5703125" style="13" bestFit="1" customWidth="1"/>
    <col min="11" max="11" width="13.140625" style="13" bestFit="1" customWidth="1"/>
    <col min="12" max="12" width="13.7109375" style="13" bestFit="1" customWidth="1"/>
    <col min="13" max="13" width="13.140625" style="13" bestFit="1" customWidth="1"/>
    <col min="14" max="14" width="13.85546875" style="13" bestFit="1" customWidth="1"/>
    <col min="15" max="15" width="13.140625" style="13" bestFit="1" customWidth="1"/>
    <col min="16" max="16" width="14.140625" style="13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7"/>
      <c r="B7" s="37"/>
      <c r="C7" s="37"/>
      <c r="E7" s="5"/>
    </row>
    <row r="8" spans="1:16" ht="18.75" x14ac:dyDescent="0.25">
      <c r="A8" s="39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.75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1.5" customHeight="1" x14ac:dyDescent="0.25">
      <c r="A11" s="4" t="s">
        <v>0</v>
      </c>
      <c r="B11" s="42" t="s">
        <v>47</v>
      </c>
      <c r="C11" s="42" t="s">
        <v>34</v>
      </c>
      <c r="D11" s="38" t="s">
        <v>62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75" x14ac:dyDescent="0.25">
      <c r="A12" s="4"/>
      <c r="B12" s="42"/>
      <c r="C12" s="42"/>
      <c r="D12" s="17" t="s">
        <v>49</v>
      </c>
      <c r="E12" s="17" t="s">
        <v>50</v>
      </c>
      <c r="F12" s="30" t="s">
        <v>51</v>
      </c>
      <c r="G12" s="30" t="s">
        <v>52</v>
      </c>
      <c r="H12" s="30" t="s">
        <v>53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58</v>
      </c>
      <c r="N12" s="30" t="s">
        <v>59</v>
      </c>
      <c r="O12" s="30" t="s">
        <v>60</v>
      </c>
      <c r="P12" s="30" t="s">
        <v>61</v>
      </c>
    </row>
    <row r="13" spans="1:16" x14ac:dyDescent="0.25">
      <c r="A13" s="1" t="s">
        <v>1</v>
      </c>
      <c r="B13" s="6"/>
      <c r="C13" s="6"/>
    </row>
    <row r="14" spans="1:16" x14ac:dyDescent="0.25">
      <c r="A14" s="20" t="s">
        <v>2</v>
      </c>
      <c r="B14" s="21">
        <f>+B15+B16+B17+B18+B19</f>
        <v>10700000</v>
      </c>
      <c r="C14" s="21">
        <f>+C15+C16+C17+C18+C19</f>
        <v>10700000</v>
      </c>
      <c r="D14" s="22">
        <f>SUM(D15:D19)</f>
        <v>630999.93999999994</v>
      </c>
      <c r="E14" s="22">
        <f t="shared" ref="E14:N14" si="0">SUM(E15:E19)</f>
        <v>744895.2</v>
      </c>
      <c r="F14" s="22">
        <f>SUM(F15:F19)</f>
        <v>631074.25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>SUM(K15:K19)</f>
        <v>0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>SUM(O15:O19)</f>
        <v>0</v>
      </c>
      <c r="P14" s="22">
        <f>SUM(D14:O14)</f>
        <v>2006969.39</v>
      </c>
    </row>
    <row r="15" spans="1:16" x14ac:dyDescent="0.25">
      <c r="A15" s="2" t="s">
        <v>3</v>
      </c>
      <c r="B15" s="10">
        <v>7674500</v>
      </c>
      <c r="C15" s="10">
        <v>8074500</v>
      </c>
      <c r="D15" s="13">
        <v>534500</v>
      </c>
      <c r="E15" s="13">
        <v>648320.94999999995</v>
      </c>
      <c r="F15" s="13">
        <v>534500</v>
      </c>
      <c r="P15" s="13">
        <f>SUM(D15:O15)</f>
        <v>1717320.95</v>
      </c>
    </row>
    <row r="16" spans="1:16" x14ac:dyDescent="0.25">
      <c r="A16" s="2" t="s">
        <v>4</v>
      </c>
      <c r="B16" s="10">
        <v>1025500</v>
      </c>
      <c r="C16" s="10">
        <v>925500</v>
      </c>
      <c r="D16" s="13">
        <v>15000</v>
      </c>
      <c r="E16" s="13">
        <v>15000</v>
      </c>
      <c r="F16" s="13">
        <v>15000</v>
      </c>
      <c r="P16" s="13">
        <f>SUM(D16:O16)</f>
        <v>45000</v>
      </c>
    </row>
    <row r="17" spans="1:16" x14ac:dyDescent="0.25">
      <c r="A17" s="2" t="s">
        <v>35</v>
      </c>
      <c r="B17" s="10">
        <v>100000</v>
      </c>
      <c r="C17" s="10">
        <v>100000</v>
      </c>
      <c r="D17" s="13"/>
      <c r="E17" s="13"/>
      <c r="P17" s="13">
        <f>SUM(D17:O17)</f>
        <v>0</v>
      </c>
    </row>
    <row r="18" spans="1:16" x14ac:dyDescent="0.25">
      <c r="A18" s="2" t="s">
        <v>5</v>
      </c>
      <c r="B18" s="10">
        <v>700000</v>
      </c>
      <c r="C18" s="10">
        <v>400000</v>
      </c>
      <c r="D18" s="13"/>
      <c r="E18" s="13"/>
      <c r="P18" s="13">
        <f t="shared" ref="P18" si="1">SUM(D18:O18)</f>
        <v>0</v>
      </c>
    </row>
    <row r="19" spans="1:16" x14ac:dyDescent="0.25">
      <c r="A19" s="2" t="s">
        <v>6</v>
      </c>
      <c r="B19" s="9">
        <v>1200000</v>
      </c>
      <c r="C19" s="9">
        <v>1200000</v>
      </c>
      <c r="D19" s="13">
        <v>81499.94</v>
      </c>
      <c r="E19" s="13">
        <v>81574.25</v>
      </c>
      <c r="F19" s="13">
        <v>81574.25</v>
      </c>
      <c r="P19" s="13">
        <f>SUM(D19:O19)</f>
        <v>244648.44</v>
      </c>
    </row>
    <row r="20" spans="1:16" s="29" customFormat="1" x14ac:dyDescent="0.25">
      <c r="A20" s="20" t="s">
        <v>7</v>
      </c>
      <c r="B20" s="24">
        <f>+B21+B22+B23+B24+B25+B26+B27+B28+B29</f>
        <v>2472958</v>
      </c>
      <c r="C20" s="24">
        <f>+C21+C22+C23+C24+C25+C26+C27+C28+C29</f>
        <v>2472958</v>
      </c>
      <c r="D20" s="22">
        <f>SUM(D21:D29)</f>
        <v>0</v>
      </c>
      <c r="E20" s="22">
        <f t="shared" ref="E20:O20" si="2">SUM(E21:E29)</f>
        <v>108766.01</v>
      </c>
      <c r="F20" s="22">
        <f t="shared" si="2"/>
        <v>74091.16</v>
      </c>
      <c r="G20" s="22">
        <f t="shared" si="2"/>
        <v>0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>SUM(K21:K29)</f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>SUM(D20:O20)</f>
        <v>182857.16999999998</v>
      </c>
    </row>
    <row r="21" spans="1:16" x14ac:dyDescent="0.25">
      <c r="A21" s="2" t="s">
        <v>8</v>
      </c>
      <c r="B21" s="10">
        <v>1150000</v>
      </c>
      <c r="C21" s="10">
        <v>1150000</v>
      </c>
      <c r="E21" s="13">
        <v>108766.01</v>
      </c>
      <c r="F21" s="13">
        <v>74091.16</v>
      </c>
      <c r="P21" s="26">
        <f t="shared" ref="P21:P56" si="3">SUM(D21:O21)</f>
        <v>182857.16999999998</v>
      </c>
    </row>
    <row r="22" spans="1:16" x14ac:dyDescent="0.25">
      <c r="A22" s="2" t="s">
        <v>9</v>
      </c>
      <c r="B22" s="10">
        <v>200000</v>
      </c>
      <c r="C22" s="10">
        <v>200000</v>
      </c>
      <c r="P22" s="26">
        <f t="shared" si="3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P23" s="26">
        <f t="shared" si="3"/>
        <v>0</v>
      </c>
    </row>
    <row r="24" spans="1:16" ht="18" customHeight="1" x14ac:dyDescent="0.25">
      <c r="A24" s="2" t="s">
        <v>11</v>
      </c>
      <c r="B24" s="10"/>
      <c r="C24" s="10"/>
      <c r="P24" s="26">
        <f t="shared" si="3"/>
        <v>0</v>
      </c>
    </row>
    <row r="25" spans="1:16" x14ac:dyDescent="0.25">
      <c r="A25" s="2" t="s">
        <v>12</v>
      </c>
      <c r="B25" s="10"/>
      <c r="C25" s="10"/>
      <c r="P25" s="26">
        <f t="shared" si="3"/>
        <v>0</v>
      </c>
    </row>
    <row r="26" spans="1:16" x14ac:dyDescent="0.25">
      <c r="A26" s="2" t="s">
        <v>13</v>
      </c>
      <c r="B26" s="10"/>
      <c r="C26" s="10"/>
      <c r="P26" s="26">
        <f t="shared" si="3"/>
        <v>0</v>
      </c>
    </row>
    <row r="27" spans="1:16" ht="30" x14ac:dyDescent="0.25">
      <c r="A27" s="2" t="s">
        <v>14</v>
      </c>
      <c r="B27" s="12">
        <v>272958</v>
      </c>
      <c r="C27" s="12">
        <v>272958</v>
      </c>
      <c r="P27" s="26">
        <f t="shared" si="3"/>
        <v>0</v>
      </c>
    </row>
    <row r="28" spans="1:16" x14ac:dyDescent="0.25">
      <c r="A28" s="2" t="s">
        <v>15</v>
      </c>
      <c r="B28" s="10">
        <v>350000</v>
      </c>
      <c r="C28" s="10">
        <v>350000</v>
      </c>
      <c r="P28" s="26">
        <f t="shared" si="3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P29" s="26">
        <f t="shared" si="3"/>
        <v>0</v>
      </c>
    </row>
    <row r="30" spans="1:16" s="29" customFormat="1" x14ac:dyDescent="0.25">
      <c r="A30" s="20" t="s">
        <v>16</v>
      </c>
      <c r="B30" s="24">
        <f>+B31+B32+B33+B34+B35+B36+B37+B38+B39</f>
        <v>1750000</v>
      </c>
      <c r="C30" s="24">
        <f>+C31+C32+C33+C34+C35+C36+C37+C38+C39</f>
        <v>1750000</v>
      </c>
      <c r="D30" s="22">
        <f>SUM(D31:D39)</f>
        <v>0</v>
      </c>
      <c r="E30" s="22">
        <f t="shared" ref="E30:O30" si="4">SUM(E31:E39)</f>
        <v>0</v>
      </c>
      <c r="F30" s="22">
        <f t="shared" si="4"/>
        <v>60600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2">
        <f t="shared" si="4"/>
        <v>0</v>
      </c>
      <c r="P30" s="22">
        <f>SUM(D30:O30)</f>
        <v>60600</v>
      </c>
    </row>
    <row r="31" spans="1:16" x14ac:dyDescent="0.25">
      <c r="A31" s="2" t="s">
        <v>17</v>
      </c>
      <c r="B31" s="10">
        <v>100000</v>
      </c>
      <c r="C31" s="10">
        <v>100000</v>
      </c>
      <c r="P31" s="26"/>
    </row>
    <row r="32" spans="1:16" x14ac:dyDescent="0.25">
      <c r="A32" s="2" t="s">
        <v>18</v>
      </c>
      <c r="B32" s="10">
        <v>100000</v>
      </c>
      <c r="C32" s="10">
        <v>100000</v>
      </c>
      <c r="P32" s="26">
        <f t="shared" si="3"/>
        <v>0</v>
      </c>
    </row>
    <row r="33" spans="1:16" x14ac:dyDescent="0.25">
      <c r="A33" s="2" t="s">
        <v>19</v>
      </c>
      <c r="B33" s="10"/>
      <c r="C33" s="10"/>
      <c r="P33" s="26">
        <f t="shared" si="3"/>
        <v>0</v>
      </c>
    </row>
    <row r="34" spans="1:16" x14ac:dyDescent="0.25">
      <c r="A34" s="2" t="s">
        <v>20</v>
      </c>
      <c r="B34" s="10"/>
      <c r="C34" s="10"/>
      <c r="P34" s="26">
        <f t="shared" si="3"/>
        <v>0</v>
      </c>
    </row>
    <row r="35" spans="1:16" x14ac:dyDescent="0.25">
      <c r="A35" s="2" t="s">
        <v>21</v>
      </c>
      <c r="B35" s="9"/>
      <c r="C35" s="9"/>
      <c r="P35" s="26">
        <f t="shared" si="3"/>
        <v>0</v>
      </c>
    </row>
    <row r="36" spans="1:16" x14ac:dyDescent="0.25">
      <c r="A36" s="2" t="s">
        <v>22</v>
      </c>
      <c r="B36" s="10"/>
      <c r="C36" s="10"/>
      <c r="P36" s="26">
        <f t="shared" si="3"/>
        <v>0</v>
      </c>
    </row>
    <row r="37" spans="1:16" x14ac:dyDescent="0.25">
      <c r="A37" s="2" t="s">
        <v>23</v>
      </c>
      <c r="B37" s="10">
        <v>1250000</v>
      </c>
      <c r="C37" s="10">
        <v>1250000</v>
      </c>
      <c r="F37" s="13">
        <v>60600</v>
      </c>
      <c r="P37" s="26">
        <f t="shared" si="3"/>
        <v>60600</v>
      </c>
    </row>
    <row r="38" spans="1:16" ht="30" x14ac:dyDescent="0.25">
      <c r="A38" s="2" t="s">
        <v>37</v>
      </c>
      <c r="B38" s="10"/>
      <c r="C38" s="10"/>
      <c r="P38" s="26">
        <f t="shared" si="3"/>
        <v>0</v>
      </c>
    </row>
    <row r="39" spans="1:16" x14ac:dyDescent="0.25">
      <c r="A39" s="2" t="s">
        <v>24</v>
      </c>
      <c r="B39" s="10">
        <v>300000</v>
      </c>
      <c r="C39" s="10">
        <v>300000</v>
      </c>
      <c r="P39" s="26">
        <f t="shared" si="3"/>
        <v>0</v>
      </c>
    </row>
    <row r="40" spans="1:16" x14ac:dyDescent="0.25">
      <c r="A40" s="20" t="s">
        <v>25</v>
      </c>
      <c r="B40" s="24">
        <f>SUM(B41:B41)</f>
        <v>4800000</v>
      </c>
      <c r="C40" s="23">
        <f>SUM(C41:C41)</f>
        <v>4800000</v>
      </c>
      <c r="D40" s="22">
        <f>SUM(D41:D41)</f>
        <v>400000</v>
      </c>
      <c r="E40" s="22">
        <f t="shared" ref="E40:O40" si="5">SUM(E41:E41)</f>
        <v>400000</v>
      </c>
      <c r="F40" s="22">
        <f t="shared" si="5"/>
        <v>400000</v>
      </c>
      <c r="G40" s="22">
        <f t="shared" si="5"/>
        <v>0</v>
      </c>
      <c r="H40" s="22">
        <f t="shared" si="5"/>
        <v>0</v>
      </c>
      <c r="I40" s="22">
        <f>SUM(I41:I41)</f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>SUM(D40:O40)</f>
        <v>1200000</v>
      </c>
    </row>
    <row r="41" spans="1:16" x14ac:dyDescent="0.25">
      <c r="A41" s="2" t="s">
        <v>26</v>
      </c>
      <c r="B41" s="9">
        <v>4800000</v>
      </c>
      <c r="C41" s="9">
        <v>4800000</v>
      </c>
      <c r="D41" s="13">
        <v>400000</v>
      </c>
      <c r="E41" s="13">
        <v>400000</v>
      </c>
      <c r="F41" s="13">
        <v>400000</v>
      </c>
      <c r="P41" s="26">
        <f>SUM(D41:O41)</f>
        <v>1200000</v>
      </c>
    </row>
    <row r="42" spans="1:16" x14ac:dyDescent="0.25">
      <c r="A42" s="20" t="s">
        <v>27</v>
      </c>
      <c r="B42" s="24">
        <f>SUM(B43:B43)</f>
        <v>0</v>
      </c>
      <c r="C42" s="24">
        <f>SUM(C43:C43)</f>
        <v>0</v>
      </c>
      <c r="D42" s="25">
        <f>SUM(D43:D51)</f>
        <v>0</v>
      </c>
      <c r="E42" s="25">
        <f t="shared" ref="E42:O42" si="6">SUM(E43:E51)</f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>SUM(D42:O42)</f>
        <v>0</v>
      </c>
    </row>
    <row r="43" spans="1:16" x14ac:dyDescent="0.25">
      <c r="A43" s="2" t="s">
        <v>28</v>
      </c>
      <c r="B43" s="9"/>
      <c r="C43" s="9"/>
      <c r="P43" s="26">
        <f t="shared" si="3"/>
        <v>0</v>
      </c>
    </row>
    <row r="44" spans="1:16" x14ac:dyDescent="0.25">
      <c r="A44" s="2" t="s">
        <v>29</v>
      </c>
      <c r="B44" s="9"/>
      <c r="C44" s="9"/>
      <c r="P44" s="26">
        <f t="shared" si="3"/>
        <v>0</v>
      </c>
    </row>
    <row r="45" spans="1:16" x14ac:dyDescent="0.25">
      <c r="A45" s="2" t="s">
        <v>30</v>
      </c>
      <c r="B45" s="9"/>
      <c r="C45" s="9"/>
      <c r="P45" s="26">
        <f t="shared" si="3"/>
        <v>0</v>
      </c>
    </row>
    <row r="46" spans="1:16" x14ac:dyDescent="0.25">
      <c r="A46" s="2" t="s">
        <v>31</v>
      </c>
      <c r="B46" s="9"/>
      <c r="C46" s="9"/>
      <c r="P46" s="26">
        <f t="shared" si="3"/>
        <v>0</v>
      </c>
    </row>
    <row r="47" spans="1:16" x14ac:dyDescent="0.25">
      <c r="A47" s="2" t="s">
        <v>32</v>
      </c>
      <c r="B47" s="9"/>
      <c r="C47" s="9"/>
      <c r="P47" s="26">
        <f t="shared" si="3"/>
        <v>0</v>
      </c>
    </row>
    <row r="48" spans="1:16" x14ac:dyDescent="0.25">
      <c r="A48" s="2" t="s">
        <v>38</v>
      </c>
      <c r="B48" s="9"/>
      <c r="C48" s="9"/>
      <c r="P48" s="26">
        <f t="shared" si="3"/>
        <v>0</v>
      </c>
    </row>
    <row r="49" spans="1:16" x14ac:dyDescent="0.25">
      <c r="A49" s="2" t="s">
        <v>39</v>
      </c>
      <c r="B49" s="9"/>
      <c r="C49" s="9"/>
      <c r="P49" s="26">
        <f t="shared" si="3"/>
        <v>0</v>
      </c>
    </row>
    <row r="50" spans="1:16" x14ac:dyDescent="0.25">
      <c r="A50" s="2" t="s">
        <v>33</v>
      </c>
      <c r="B50" s="9"/>
      <c r="C50" s="9"/>
      <c r="P50" s="26">
        <f t="shared" si="3"/>
        <v>0</v>
      </c>
    </row>
    <row r="51" spans="1:16" ht="30" x14ac:dyDescent="0.25">
      <c r="A51" s="2" t="s">
        <v>40</v>
      </c>
      <c r="B51" s="9"/>
      <c r="C51" s="9"/>
      <c r="P51" s="26">
        <f t="shared" si="3"/>
        <v>0</v>
      </c>
    </row>
    <row r="52" spans="1:16" x14ac:dyDescent="0.25">
      <c r="A52" s="20" t="s">
        <v>41</v>
      </c>
      <c r="B52" s="24">
        <f>SUM(B53:B53)</f>
        <v>0</v>
      </c>
      <c r="C52" s="24">
        <f>+C53+C54+C55+C56</f>
        <v>0</v>
      </c>
      <c r="D52" s="25">
        <f>SUM(D53:D53)</f>
        <v>0</v>
      </c>
      <c r="E52" s="25">
        <f t="shared" ref="E52:O52" si="7">SUM(E53:E53)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 t="shared" si="7"/>
        <v>0</v>
      </c>
      <c r="P52" s="22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P53" s="26">
        <f t="shared" si="3"/>
        <v>0</v>
      </c>
    </row>
    <row r="54" spans="1:16" x14ac:dyDescent="0.25">
      <c r="A54" s="2" t="s">
        <v>43</v>
      </c>
      <c r="B54" s="9"/>
      <c r="C54" s="7"/>
      <c r="D54" s="13"/>
      <c r="E54" s="13"/>
      <c r="P54" s="26">
        <f t="shared" si="3"/>
        <v>0</v>
      </c>
    </row>
    <row r="55" spans="1:16" x14ac:dyDescent="0.25">
      <c r="A55" s="2" t="s">
        <v>44</v>
      </c>
      <c r="B55" s="9"/>
      <c r="C55" s="7"/>
      <c r="D55" s="13"/>
      <c r="E55" s="13"/>
      <c r="P55" s="26">
        <f t="shared" si="3"/>
        <v>0</v>
      </c>
    </row>
    <row r="56" spans="1:16" ht="30" x14ac:dyDescent="0.25">
      <c r="A56" s="2" t="s">
        <v>45</v>
      </c>
      <c r="B56" s="9"/>
      <c r="C56" s="7"/>
      <c r="D56" s="13"/>
      <c r="E56" s="13"/>
      <c r="P56" s="26">
        <f t="shared" si="3"/>
        <v>0</v>
      </c>
    </row>
    <row r="57" spans="1:16" ht="15.75" x14ac:dyDescent="0.25">
      <c r="A57" s="3" t="s">
        <v>68</v>
      </c>
      <c r="B57" s="8">
        <f>B14+B20+B30+B40</f>
        <v>19722958</v>
      </c>
      <c r="C57" s="8">
        <f>C14+C20+C30+C40</f>
        <v>19722958</v>
      </c>
      <c r="D57" s="19">
        <f>D14+D20+D30+D40+D42</f>
        <v>1030999.94</v>
      </c>
      <c r="E57" s="19">
        <f t="shared" ref="E57:O57" si="8">E14+E20+E30+E40+E42</f>
        <v>1253661.21</v>
      </c>
      <c r="F57" s="18">
        <f t="shared" si="8"/>
        <v>1165765.4100000001</v>
      </c>
      <c r="G57" s="18">
        <f t="shared" si="8"/>
        <v>0</v>
      </c>
      <c r="H57" s="18">
        <f t="shared" si="8"/>
        <v>0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>P14+P20+P30+P40+P42+P52</f>
        <v>3450426.56</v>
      </c>
    </row>
    <row r="58" spans="1:16" x14ac:dyDescent="0.25">
      <c r="B58" s="9"/>
      <c r="C58" s="13"/>
    </row>
    <row r="59" spans="1:16" ht="27.75" customHeight="1" x14ac:dyDescent="0.25">
      <c r="A59" s="27" t="s">
        <v>65</v>
      </c>
      <c r="B59" s="27"/>
      <c r="C59" s="13"/>
    </row>
    <row r="60" spans="1:16" ht="30" x14ac:dyDescent="0.25">
      <c r="A60" s="27" t="s">
        <v>66</v>
      </c>
      <c r="B60" s="27"/>
      <c r="C60" s="7"/>
    </row>
    <row r="61" spans="1:16" ht="58.5" customHeight="1" x14ac:dyDescent="0.25">
      <c r="A61" s="27" t="s">
        <v>67</v>
      </c>
      <c r="B61" s="27"/>
      <c r="C61" s="7"/>
    </row>
    <row r="62" spans="1:16" ht="15" customHeight="1" x14ac:dyDescent="0.25">
      <c r="A62" s="27"/>
      <c r="B62" s="27"/>
      <c r="C62" s="7"/>
    </row>
    <row r="63" spans="1:16" x14ac:dyDescent="0.25">
      <c r="A63" s="14"/>
      <c r="B63" s="15"/>
      <c r="C63" s="16"/>
    </row>
    <row r="64" spans="1:16" x14ac:dyDescent="0.25">
      <c r="A64" s="5" t="s">
        <v>48</v>
      </c>
      <c r="B64" s="9" t="s">
        <v>69</v>
      </c>
      <c r="C64" s="16"/>
    </row>
    <row r="65" spans="1:8" x14ac:dyDescent="0.25">
      <c r="A65" s="5"/>
      <c r="B65" s="9"/>
    </row>
    <row r="66" spans="1:8" x14ac:dyDescent="0.25">
      <c r="A66" s="5"/>
      <c r="B66" s="9"/>
      <c r="F66" s="31"/>
      <c r="G66" s="32"/>
      <c r="H66" s="33"/>
    </row>
    <row r="67" spans="1:8" x14ac:dyDescent="0.25">
      <c r="A67" s="16"/>
      <c r="B67" s="11"/>
      <c r="F67" s="31"/>
      <c r="G67" s="32"/>
      <c r="H67" s="34"/>
    </row>
    <row r="68" spans="1:8" x14ac:dyDescent="0.25">
      <c r="A68" s="28" t="s">
        <v>71</v>
      </c>
      <c r="B68" s="29" t="s">
        <v>46</v>
      </c>
      <c r="D68" s="35"/>
      <c r="E68" s="36"/>
      <c r="F68" s="31"/>
      <c r="G68" s="31"/>
      <c r="H68" s="31"/>
    </row>
    <row r="69" spans="1:8" x14ac:dyDescent="0.25">
      <c r="A69" t="s">
        <v>72</v>
      </c>
      <c r="B69" t="s">
        <v>70</v>
      </c>
    </row>
  </sheetData>
  <mergeCells count="11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B11:B12"/>
    <mergeCell ref="C11:C12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2026-03-02T20:21:57Z</cp:lastPrinted>
  <dcterms:created xsi:type="dcterms:W3CDTF">2018-04-17T18:57:16Z</dcterms:created>
  <dcterms:modified xsi:type="dcterms:W3CDTF">2026-04-06T20:13:35Z</dcterms:modified>
</cp:coreProperties>
</file>