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"/>
    </mc:Choice>
  </mc:AlternateContent>
  <xr:revisionPtr revIDLastSave="840" documentId="8_{E563AD12-7767-447C-A8F6-1B9AB0F19824}" xr6:coauthVersionLast="47" xr6:coauthVersionMax="47" xr10:uidLastSave="{0037BF9F-BB2A-4939-9A15-0D538B17EF46}"/>
  <bookViews>
    <workbookView xWindow="-120" yWindow="-120" windowWidth="29040" windowHeight="15720" xr2:uid="{00000000-000D-0000-FFFF-FFFF00000000}"/>
  </bookViews>
  <sheets>
    <sheet name="LA ROMANA" sheetId="2" r:id="rId1"/>
  </sheets>
  <definedNames>
    <definedName name="_xlnm.Print_Area" localSheetId="0">'LA ROMANA'!$A$1:$C$101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B20" i="2"/>
  <c r="C20" i="2"/>
  <c r="B30" i="2"/>
  <c r="C30" i="2"/>
  <c r="B40" i="2"/>
  <c r="C40" i="2"/>
  <c r="B48" i="2"/>
  <c r="C48" i="2"/>
  <c r="B57" i="2"/>
  <c r="C57" i="2"/>
  <c r="B67" i="2" l="1"/>
  <c r="C82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<sst xmlns="http://schemas.openxmlformats.org/spreadsheetml/2006/main" count="90" uniqueCount="90">
  <si>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</si>
  <si>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</si>
  <si>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</si>
  <si>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</si>
  <si>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</si>
  <si>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</si>
  <si>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</si>
  <si>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</si>
  <si>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</si>
  <si>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</si>
  <si>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</si>
  <si>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</si>
  <si>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</si>
  <si>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</si>
  <si>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</si>
  <si>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</si>
  <si>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</si>
  <si>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</si>
  <si>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</si>
  <si>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</si>
  <si>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</si>
  <si>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</si>
  <si>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</si>
  <si>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</si>
  <si>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</si>
  <si>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</si>
  <si>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</si>
  <si>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</si>
  <si>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</si>
  <si>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</si>
  <si>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</si>
  <si>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</si>
  <si>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</si>
  <si>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</si>
  <si>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</si>
  <si>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</si>
  <si>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</si>
  <si>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</si>
  <si>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</si>
  <si>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</si>
  <si>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</si>
  <si>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</si>
  <si>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</si>
  <si>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</si>
  <si>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</si>
  <si>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</si>
  <si>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</si>
  <si>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</si>
  <si>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</si>
  <si>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</si>
  <si>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</si>
  <si>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</si>
  <si>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</si>
  <si>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</si>
  <si>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</si>
  <si>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</si>
  <si>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</si>
  <si>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</si>
  <si>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</si>
  <si>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</si>
  <si>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</si>
  <si>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</si>
  <si>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</si>
  <si>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</si>
  <si>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</si>
  <si>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</si>
  <si>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</si>
  <si>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</si>
  <si>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</si>
  <si>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</si>
  <si>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</si>
  <si>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</si>
  <si>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</si>
  <si>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</si>
  <si>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</si>
  <si>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</si>
  <si>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</si>
  <si>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</si>
  <si>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</si>
  <si>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</si>
  <si>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PREPARADO POR:</t>
  </si>
  <si>
    <t>MILTON Y. MENA JACKSON</t>
  </si>
  <si>
    <t xml:space="preserve">    DIRECTOR FINANCIERO</t>
  </si>
  <si>
    <t xml:space="preserve">         REVISADO POR:</t>
  </si>
  <si>
    <t>Presupuesto                          Aprobado</t>
  </si>
  <si>
    <t xml:space="preserve">                                  ANALISTA FINANCIERO</t>
  </si>
  <si>
    <t xml:space="preserve">                                      LEANDRA NOVAS</t>
  </si>
  <si>
    <t>AÑO 2026</t>
  </si>
  <si>
    <t>PRESUPUESTO DE GASTOS Y APLICACIONES FINANCIERA APROBADO</t>
  </si>
  <si>
    <t>GOBERNACION CIVIL DE 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</si>
</sst>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2879725</xdr:colOff>
      <xdr:row>4</xdr:row>
      <xdr:rowOff>95250</xdr:rowOff>
    </xdr:from>
    <xdr:to>
      <xdr:col>1</xdr:col>
      <xdr:colOff>477837</xdr:colOff>
      <xdr:row>7</xdr:row>
      <xdr:rowOff>30692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725" y="857250"/>
          <a:ext cx="2417762" cy="108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100"/>
  <sheetViews>
    <sheetView showGridLines="0" tabSelected="1" topLeftCell="A4" zoomScaleNormal="100" workbookViewId="0">
      <selection activeCell="B41" sqref="B41:C41"/>
    </sheetView>
  </sheetViews>
  <sheetFormatPr baseColWidth="10" defaultColWidth="9.140625" defaultRowHeight="15" x14ac:dyDescent="0.25"/>
  <cols>
    <col min="1" max="1" width="72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2"/>
      <c r="B6" s="32"/>
      <c r="C6" s="32"/>
      <c r="E6" s="7"/>
    </row>
    <row r="7" spans="1:5" ht="33.75" customHeight="1" x14ac:dyDescent="0.25">
      <c r="A7" s="19"/>
      <c r="B7" s="19"/>
      <c r="C7" s="19"/>
      <c r="E7" s="7"/>
    </row>
    <row r="8" spans="1:5" ht="15.75" x14ac:dyDescent="0.25">
      <c r="A8" s="32" t="s">
        <v>89</v>
      </c>
      <c r="B8" s="32"/>
      <c r="C8" s="32"/>
      <c r="E8" s="7"/>
    </row>
    <row r="9" spans="1:5" ht="15.75" x14ac:dyDescent="0.25">
      <c r="A9" s="32" t="s">
        <v>88</v>
      </c>
      <c r="B9" s="32"/>
      <c r="C9" s="32"/>
      <c r="E9" s="7"/>
    </row>
    <row r="10" spans="1:5" ht="15.75" x14ac:dyDescent="0.25">
      <c r="A10" s="32" t="s">
        <v>87</v>
      </c>
      <c r="B10" s="32"/>
      <c r="C10" s="32"/>
      <c r="E10" s="7"/>
    </row>
    <row r="11" spans="1:5" ht="31.5" customHeight="1" x14ac:dyDescent="0.25">
      <c r="A11" s="34" t="s">
        <v>0</v>
      </c>
      <c r="B11" s="33" t="s">
        <v>84</v>
      </c>
      <c r="C11" s="33" t="s">
        <v>36</v>
      </c>
    </row>
    <row r="12" spans="1:5" ht="15.75" customHeight="1" x14ac:dyDescent="0.25">
      <c r="A12" s="34"/>
      <c r="B12" s="33"/>
      <c r="C12" s="33"/>
    </row>
    <row r="13" spans="1:5" x14ac:dyDescent="0.25">
      <c r="A13" s="1" t="s">
        <v>1</v>
      </c>
      <c r="B13" s="8"/>
      <c r="C13" s="8"/>
    </row>
    <row r="14" spans="1:5" x14ac:dyDescent="0.25">
      <c r="A14" s="25" t="s">
        <v>2</v>
      </c>
      <c r="B14" s="26">
        <f>+B15+B16+B17+B18+B19</f>
        <v>10700000</v>
      </c>
      <c r="C14" s="26">
        <f>+C15+C16+C17+C18+C19</f>
        <v>10700000</v>
      </c>
      <c r="E14" s="9"/>
    </row>
    <row r="15" spans="1:5" x14ac:dyDescent="0.25">
      <c r="A15" s="4" t="s">
        <v>3</v>
      </c>
      <c r="B15" s="23">
        <v>7674500</v>
      </c>
      <c r="C15" s="23">
        <v>8074500</v>
      </c>
    </row>
    <row r="16" spans="1:5" x14ac:dyDescent="0.25">
      <c r="A16" s="4" t="s">
        <v>4</v>
      </c>
      <c r="B16" s="23">
        <v>1025500</v>
      </c>
      <c r="C16" s="23">
        <v>925500</v>
      </c>
    </row>
    <row r="17" spans="1:5" x14ac:dyDescent="0.25">
      <c r="A17" s="4" t="s">
        <v>37</v>
      </c>
      <c r="B17" s="23">
        <v>100000</v>
      </c>
      <c r="C17" s="23">
        <v>100000</v>
      </c>
    </row>
    <row r="18" spans="1:5" x14ac:dyDescent="0.25">
      <c r="A18" s="4" t="s">
        <v>5</v>
      </c>
      <c r="B18" s="23">
        <v>700000</v>
      </c>
      <c r="C18" s="23">
        <v>400000</v>
      </c>
    </row>
    <row r="19" spans="1:5" x14ac:dyDescent="0.25">
      <c r="A19" s="4" t="s">
        <v>6</v>
      </c>
      <c r="B19" s="12">
        <v>1200000</v>
      </c>
      <c r="C19" s="12">
        <v>1200000</v>
      </c>
    </row>
    <row r="20" spans="1:5" x14ac:dyDescent="0.25">
      <c r="A20" s="25" t="s">
        <v>7</v>
      </c>
      <c r="B20" s="27">
        <f>SUM(B21:B29)</f>
        <v>2472958</v>
      </c>
      <c r="C20" s="27">
        <f>SUM(C21:C29)</f>
        <v>2472958</v>
      </c>
      <c r="D20" s="17"/>
      <c r="E20" s="9"/>
    </row>
    <row r="21" spans="1:5" x14ac:dyDescent="0.25">
      <c r="A21" s="4" t="s">
        <v>8</v>
      </c>
      <c r="B21" s="23">
        <v>1150000</v>
      </c>
      <c r="C21" s="23">
        <v>1150000</v>
      </c>
    </row>
    <row r="22" spans="1:5" x14ac:dyDescent="0.25">
      <c r="A22" s="4" t="s">
        <v>9</v>
      </c>
      <c r="B22" s="23">
        <v>200000</v>
      </c>
      <c r="C22" s="23">
        <v>200000</v>
      </c>
    </row>
    <row r="23" spans="1:5" x14ac:dyDescent="0.25">
      <c r="A23" s="4" t="s">
        <v>10</v>
      </c>
      <c r="B23" s="23">
        <v>300000</v>
      </c>
      <c r="C23" s="23">
        <v>300000</v>
      </c>
    </row>
    <row r="24" spans="1:5" ht="18" customHeight="1" x14ac:dyDescent="0.25">
      <c r="A24" s="4" t="s">
        <v>11</v>
      </c>
      <c r="B24" s="23"/>
      <c r="C24" s="23"/>
    </row>
    <row r="25" spans="1:5" x14ac:dyDescent="0.25">
      <c r="A25" s="4" t="s">
        <v>12</v>
      </c>
      <c r="B25" s="23"/>
      <c r="C25" s="23"/>
    </row>
    <row r="26" spans="1:5" x14ac:dyDescent="0.25">
      <c r="A26" s="4" t="s">
        <v>13</v>
      </c>
      <c r="B26" s="23"/>
      <c r="C26" s="23"/>
    </row>
    <row r="27" spans="1:5" ht="30" x14ac:dyDescent="0.25">
      <c r="A27" s="4" t="s">
        <v>14</v>
      </c>
      <c r="B27" s="24">
        <v>272958</v>
      </c>
      <c r="C27" s="24">
        <v>272958</v>
      </c>
    </row>
    <row r="28" spans="1:5" x14ac:dyDescent="0.25">
      <c r="A28" s="4" t="s">
        <v>15</v>
      </c>
      <c r="B28" s="23">
        <v>350000</v>
      </c>
      <c r="C28" s="23">
        <v>350000</v>
      </c>
    </row>
    <row r="29" spans="1:5" x14ac:dyDescent="0.25">
      <c r="A29" s="4" t="s">
        <v>38</v>
      </c>
      <c r="B29" s="12">
        <v>200000</v>
      </c>
      <c r="C29" s="12">
        <v>200000</v>
      </c>
    </row>
    <row r="30" spans="1:5" x14ac:dyDescent="0.25">
      <c r="A30" s="25" t="s">
        <v>16</v>
      </c>
      <c r="B30" s="27">
        <f>SUM(B31:B39)</f>
        <v>1750000</v>
      </c>
      <c r="C30" s="27">
        <f>SUM(C31:C39)</f>
        <v>1750000</v>
      </c>
      <c r="E30" s="9"/>
    </row>
    <row r="31" spans="1:5" x14ac:dyDescent="0.25">
      <c r="A31" s="4" t="s">
        <v>17</v>
      </c>
      <c r="B31" s="23">
        <v>100000</v>
      </c>
      <c r="C31" s="23">
        <v>100000</v>
      </c>
    </row>
    <row r="32" spans="1:5" x14ac:dyDescent="0.25">
      <c r="A32" s="4" t="s">
        <v>18</v>
      </c>
      <c r="B32" s="23">
        <v>100000</v>
      </c>
      <c r="C32" s="23">
        <v>100000</v>
      </c>
    </row>
    <row r="33" spans="1:5" x14ac:dyDescent="0.25">
      <c r="A33" s="4" t="s">
        <v>19</v>
      </c>
      <c r="B33" s="23"/>
      <c r="C33" s="23"/>
    </row>
    <row r="34" spans="1:5" x14ac:dyDescent="0.25">
      <c r="A34" s="4" t="s">
        <v>20</v>
      </c>
      <c r="B34" s="23"/>
      <c r="C34" s="23"/>
    </row>
    <row r="35" spans="1:5" x14ac:dyDescent="0.25">
      <c r="A35" s="4" t="s">
        <v>21</v>
      </c>
      <c r="B35" s="12"/>
      <c r="C35" s="12"/>
    </row>
    <row r="36" spans="1:5" x14ac:dyDescent="0.25">
      <c r="A36" s="4" t="s">
        <v>22</v>
      </c>
      <c r="B36" s="23"/>
      <c r="C36" s="23"/>
    </row>
    <row r="37" spans="1:5" x14ac:dyDescent="0.25">
      <c r="A37" s="4" t="s">
        <v>23</v>
      </c>
      <c r="B37" s="23">
        <v>1250000</v>
      </c>
      <c r="C37" s="23">
        <v>1250000</v>
      </c>
    </row>
    <row r="38" spans="1:5" ht="30" x14ac:dyDescent="0.25">
      <c r="A38" s="4" t="s">
        <v>39</v>
      </c>
      <c r="B38" s="23"/>
      <c r="C38" s="23"/>
    </row>
    <row r="39" spans="1:5" x14ac:dyDescent="0.25">
      <c r="A39" s="4" t="s">
        <v>24</v>
      </c>
      <c r="B39" s="23">
        <v>300000</v>
      </c>
      <c r="C39" s="23">
        <v>300000</v>
      </c>
    </row>
    <row r="40" spans="1:5" x14ac:dyDescent="0.25">
      <c r="A40" s="25" t="s">
        <v>25</v>
      </c>
      <c r="B40" s="27">
        <f>SUM(B41:B47)</f>
        <v>4800000</v>
      </c>
      <c r="C40" s="27">
        <f>SUM(C41:C47)</f>
        <v>4800000</v>
      </c>
      <c r="E40" s="9"/>
    </row>
    <row r="41" spans="1:5" x14ac:dyDescent="0.25">
      <c r="A41" s="4" t="s">
        <v>26</v>
      </c>
      <c r="B41" s="17">
        <v>4800000</v>
      </c>
      <c r="C41" s="17">
        <v>4800000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9"/>
    </row>
    <row r="44" spans="1:5" ht="30" x14ac:dyDescent="0.25">
      <c r="A44" s="4" t="s">
        <v>42</v>
      </c>
      <c r="B44" s="17"/>
      <c r="C44" s="17"/>
      <c r="E44" s="9"/>
    </row>
    <row r="45" spans="1:5" ht="30" x14ac:dyDescent="0.25">
      <c r="A45" s="4" t="s">
        <v>43</v>
      </c>
      <c r="B45" s="12"/>
      <c r="C45" s="12"/>
    </row>
    <row r="46" spans="1:5" x14ac:dyDescent="0.25">
      <c r="A46" s="4" t="s">
        <v>27</v>
      </c>
      <c r="B46" s="12"/>
      <c r="C46" s="12"/>
    </row>
    <row r="47" spans="1:5" x14ac:dyDescent="0.25">
      <c r="A47" s="4" t="s">
        <v>44</v>
      </c>
      <c r="B47" s="17"/>
      <c r="C47" s="17"/>
    </row>
    <row r="48" spans="1:5" x14ac:dyDescent="0.25">
      <c r="A48" s="25" t="s">
        <v>45</v>
      </c>
      <c r="B48" s="27">
        <f>+B49+B50+B51+B52+B53+B54+B55</f>
        <v>0</v>
      </c>
      <c r="C48" s="27">
        <f>+C49+C50+C51+C52+C53+C54+C55</f>
        <v>0</v>
      </c>
      <c r="E48" s="9"/>
    </row>
    <row r="49" spans="1:5" x14ac:dyDescent="0.25">
      <c r="A49" s="4" t="s">
        <v>46</v>
      </c>
      <c r="B49" s="12"/>
      <c r="C49" s="12"/>
    </row>
    <row r="50" spans="1:5" x14ac:dyDescent="0.25">
      <c r="A50" s="4" t="s">
        <v>47</v>
      </c>
      <c r="B50" s="12"/>
      <c r="C50" s="12"/>
    </row>
    <row r="51" spans="1:5" x14ac:dyDescent="0.25">
      <c r="A51" s="4" t="s">
        <v>48</v>
      </c>
      <c r="B51" s="17"/>
      <c r="C51" s="17"/>
    </row>
    <row r="52" spans="1:5" ht="30" x14ac:dyDescent="0.25">
      <c r="A52" s="4" t="s">
        <v>49</v>
      </c>
      <c r="B52" s="12"/>
      <c r="C52" s="12"/>
    </row>
    <row r="53" spans="1:5" ht="30" x14ac:dyDescent="0.25">
      <c r="A53" s="4" t="s">
        <v>50</v>
      </c>
      <c r="B53" s="12"/>
      <c r="C53" s="12"/>
    </row>
    <row r="54" spans="1:5" x14ac:dyDescent="0.25">
      <c r="A54" s="4" t="s">
        <v>51</v>
      </c>
      <c r="B54" s="12"/>
      <c r="C54" s="12"/>
    </row>
    <row r="55" spans="1:5" x14ac:dyDescent="0.25">
      <c r="A55" s="4" t="s">
        <v>52</v>
      </c>
      <c r="B55" s="12"/>
      <c r="C55" s="12"/>
    </row>
    <row r="56" spans="1:5" x14ac:dyDescent="0.25">
      <c r="A56" s="4"/>
      <c r="B56" s="12"/>
      <c r="C56" s="12"/>
    </row>
    <row r="57" spans="1:5" x14ac:dyDescent="0.25">
      <c r="A57" s="25" t="s">
        <v>28</v>
      </c>
      <c r="B57" s="27">
        <f>SUM(B58:B66)</f>
        <v>0</v>
      </c>
      <c r="C57" s="27">
        <f>SUM(C58:C66)</f>
        <v>0</v>
      </c>
      <c r="E57" s="9"/>
    </row>
    <row r="58" spans="1:5" x14ac:dyDescent="0.25">
      <c r="A58" s="4" t="s">
        <v>29</v>
      </c>
      <c r="B58" s="17"/>
      <c r="C58" s="17"/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2"/>
      <c r="C60" s="12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2"/>
      <c r="C63" s="12"/>
    </row>
    <row r="64" spans="1:5" x14ac:dyDescent="0.25">
      <c r="A64" s="4" t="s">
        <v>54</v>
      </c>
      <c r="B64" s="12"/>
      <c r="C64" s="12"/>
    </row>
    <row r="65" spans="1:5" x14ac:dyDescent="0.25">
      <c r="A65" s="4" t="s">
        <v>34</v>
      </c>
      <c r="B65" s="12"/>
      <c r="C65" s="12"/>
    </row>
    <row r="66" spans="1:5" x14ac:dyDescent="0.25">
      <c r="A66" s="4" t="s">
        <v>55</v>
      </c>
      <c r="B66" s="12"/>
      <c r="C66" s="12"/>
    </row>
    <row r="67" spans="1:5" x14ac:dyDescent="0.25">
      <c r="A67" s="25" t="s">
        <v>56</v>
      </c>
      <c r="B67" s="27">
        <f>+B68</f>
        <v>0</v>
      </c>
      <c r="C67" s="27">
        <f>+C68+C69+C70+C71</f>
        <v>0</v>
      </c>
      <c r="E67" s="9"/>
    </row>
    <row r="68" spans="1:5" x14ac:dyDescent="0.25">
      <c r="A68" s="4" t="s">
        <v>57</v>
      </c>
      <c r="B68" s="12"/>
      <c r="C68" s="12"/>
    </row>
    <row r="69" spans="1:5" x14ac:dyDescent="0.25">
      <c r="A69" s="4" t="s">
        <v>58</v>
      </c>
      <c r="B69" s="12"/>
      <c r="C69" s="9"/>
    </row>
    <row r="70" spans="1:5" x14ac:dyDescent="0.25">
      <c r="A70" s="4" t="s">
        <v>59</v>
      </c>
      <c r="B70" s="12"/>
      <c r="C70" s="9"/>
    </row>
    <row r="71" spans="1:5" ht="30" x14ac:dyDescent="0.25">
      <c r="A71" s="4" t="s">
        <v>60</v>
      </c>
      <c r="B71" s="12"/>
      <c r="C71" s="9"/>
    </row>
    <row r="72" spans="1:5" x14ac:dyDescent="0.25">
      <c r="A72" s="25" t="s">
        <v>61</v>
      </c>
      <c r="B72" s="27">
        <f>+B73+B74</f>
        <v>0</v>
      </c>
      <c r="C72" s="28"/>
    </row>
    <row r="73" spans="1:5" x14ac:dyDescent="0.25">
      <c r="A73" s="4" t="s">
        <v>62</v>
      </c>
      <c r="B73" s="12"/>
      <c r="C73" s="9"/>
    </row>
    <row r="74" spans="1:5" x14ac:dyDescent="0.25">
      <c r="A74" s="4" t="s">
        <v>63</v>
      </c>
      <c r="B74" s="12"/>
      <c r="C74" s="9"/>
    </row>
    <row r="75" spans="1:5" x14ac:dyDescent="0.25">
      <c r="A75" s="25" t="s">
        <v>64</v>
      </c>
      <c r="B75" s="27">
        <f>+B76+B77+B78</f>
        <v>0</v>
      </c>
      <c r="C75" s="28"/>
    </row>
    <row r="76" spans="1:5" x14ac:dyDescent="0.25">
      <c r="A76" s="4" t="s">
        <v>65</v>
      </c>
      <c r="B76" s="12"/>
      <c r="C76" s="9"/>
    </row>
    <row r="77" spans="1:5" x14ac:dyDescent="0.25">
      <c r="A77" s="4" t="s">
        <v>66</v>
      </c>
      <c r="B77" s="12"/>
      <c r="C77" s="9"/>
    </row>
    <row r="78" spans="1:5" x14ac:dyDescent="0.25">
      <c r="A78" s="4" t="s">
        <v>67</v>
      </c>
      <c r="B78" s="12"/>
      <c r="C78" s="9"/>
    </row>
    <row r="79" spans="1:5" x14ac:dyDescent="0.25">
      <c r="A79" s="5" t="s">
        <v>35</v>
      </c>
      <c r="B79" s="10">
        <f>+B72+B67+B57+B48+B40+B30+B20+B14</f>
        <v>19722958</v>
      </c>
      <c r="C79" s="10">
        <f>+C72+C67+C57+C48+C40+C30+C20+C14</f>
        <v>19722958</v>
      </c>
    </row>
    <row r="80" spans="1:5" x14ac:dyDescent="0.25">
      <c r="A80" s="3"/>
      <c r="B80" s="12"/>
      <c r="C80" s="9"/>
    </row>
    <row r="81" spans="1:3" x14ac:dyDescent="0.25">
      <c r="A81" s="1" t="s">
        <v>68</v>
      </c>
      <c r="B81" s="14"/>
      <c r="C81" s="9"/>
    </row>
    <row r="82" spans="1:3" x14ac:dyDescent="0.25">
      <c r="A82" s="25" t="s">
        <v>69</v>
      </c>
      <c r="B82" s="27">
        <f>+B83+B84+B85+B86</f>
        <v>0</v>
      </c>
      <c r="C82" s="27">
        <f>+C83+C84+C85+C86</f>
        <v>0</v>
      </c>
    </row>
    <row r="83" spans="1:3" x14ac:dyDescent="0.25">
      <c r="A83" s="4" t="s">
        <v>70</v>
      </c>
      <c r="B83" s="12"/>
      <c r="C83" s="9"/>
    </row>
    <row r="84" spans="1:3" x14ac:dyDescent="0.25">
      <c r="A84" s="4" t="s">
        <v>71</v>
      </c>
      <c r="B84" s="12"/>
      <c r="C84" s="9"/>
    </row>
    <row r="85" spans="1:3" x14ac:dyDescent="0.25">
      <c r="A85" s="2" t="s">
        <v>72</v>
      </c>
      <c r="B85" s="13"/>
      <c r="C85" s="9"/>
    </row>
    <row r="86" spans="1:3" x14ac:dyDescent="0.25">
      <c r="A86" s="4" t="s">
        <v>73</v>
      </c>
      <c r="B86" s="12"/>
      <c r="C86" s="12"/>
    </row>
    <row r="87" spans="1:3" x14ac:dyDescent="0.25">
      <c r="A87" s="4" t="s">
        <v>74</v>
      </c>
      <c r="B87" s="12"/>
      <c r="C87" s="9"/>
    </row>
    <row r="88" spans="1:3" x14ac:dyDescent="0.25">
      <c r="A88" s="2" t="s">
        <v>75</v>
      </c>
      <c r="B88" s="13"/>
      <c r="C88" s="9"/>
    </row>
    <row r="89" spans="1:3" x14ac:dyDescent="0.25">
      <c r="A89" s="4" t="s">
        <v>76</v>
      </c>
      <c r="B89" s="12"/>
      <c r="C89" s="9"/>
    </row>
    <row r="90" spans="1:3" x14ac:dyDescent="0.25">
      <c r="A90" s="5" t="s">
        <v>77</v>
      </c>
      <c r="B90" s="10">
        <f>SUM(B85:B89)</f>
        <v>0</v>
      </c>
      <c r="C90" s="10">
        <f>SUM(C85:C89)</f>
        <v>0</v>
      </c>
    </row>
    <row r="91" spans="1:3" x14ac:dyDescent="0.25">
      <c r="B91" s="9"/>
      <c r="C91" s="9"/>
    </row>
    <row r="92" spans="1:3" ht="15.75" x14ac:dyDescent="0.25">
      <c r="A92" s="6" t="s">
        <v>78</v>
      </c>
      <c r="B92" s="11">
        <f>+B90+B79</f>
        <v>19722958</v>
      </c>
      <c r="C92" s="11">
        <f>+C90+C79</f>
        <v>19722958</v>
      </c>
    </row>
    <row r="93" spans="1:3" x14ac:dyDescent="0.25">
      <c r="A93" t="s">
        <v>79</v>
      </c>
      <c r="B93" s="12"/>
      <c r="C93" s="18"/>
    </row>
    <row r="94" spans="1:3" x14ac:dyDescent="0.25">
      <c r="B94" s="12"/>
      <c r="C94" s="18">
        <f>+C92-B92</f>
        <v>0</v>
      </c>
    </row>
    <row r="95" spans="1:3" x14ac:dyDescent="0.25">
      <c r="B95" s="12"/>
      <c r="C95" s="18"/>
    </row>
    <row r="96" spans="1:3" x14ac:dyDescent="0.25">
      <c r="A96" s="7" t="s">
        <v>80</v>
      </c>
      <c r="B96" s="12" t="s">
        <v>83</v>
      </c>
      <c r="C96" s="9"/>
    </row>
    <row r="97" spans="1:8" x14ac:dyDescent="0.25">
      <c r="A97" s="7"/>
      <c r="B97" s="12"/>
      <c r="C97" s="9"/>
    </row>
    <row r="98" spans="1:8" x14ac:dyDescent="0.25">
      <c r="A98" s="15"/>
      <c r="B98" s="16"/>
      <c r="C98" s="15"/>
      <c r="G98" s="29"/>
      <c r="H98" s="30"/>
    </row>
    <row r="99" spans="1:8" x14ac:dyDescent="0.25">
      <c r="A99" s="21" t="s">
        <v>86</v>
      </c>
      <c r="B99" s="22" t="s">
        <v>81</v>
      </c>
      <c r="C99" s="15"/>
      <c r="G99" s="29"/>
      <c r="H99" s="31"/>
    </row>
    <row r="100" spans="1:8" x14ac:dyDescent="0.25">
      <c r="A100" s="20" t="s">
        <v>85</v>
      </c>
      <c r="B100" s="16" t="s">
        <v>82</v>
      </c>
      <c r="C100" s="15"/>
      <c r="D100" s="29"/>
      <c r="E100" s="31"/>
    </row>
  </sheetData>
  <mergeCells count="10">
    <mergeCell ref="G98:H98"/>
    <mergeCell ref="G99:H99"/>
    <mergeCell ref="D100:E100"/>
    <mergeCell ref="A6:C6"/>
    <mergeCell ref="A8:C8"/>
    <mergeCell ref="A9:C9"/>
    <mergeCell ref="A10:C10"/>
    <mergeCell ref="C11:C12"/>
    <mergeCell ref="B11:B12"/>
    <mergeCell ref="A11:A12"/>
  </mergeCells>
  <pageMargins left="0.51181102362204722" right="0.51181102362204722" top="0" bottom="0.55118110236220474" header="0.31496062992125984" footer="0.31496062992125984"/>
  <pageSetup paperSize="5" scale="60" orientation="portrait" r:id="rId1"/>
  <headerFooter differentOddEven="1" scaleWithDoc="0" alignWithMargins="0"/>
  <rowBreaks count="2" manualBreakCount="2">
    <brk id="55" max="2" man="1"/>
    <brk id="10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 ROMANA</vt:lpstr>
      <vt:lpstr>'LA ROMANA'!Área_de_impresión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2026-02-12T14:17:11Z</cp:lastPrinted>
  <dcterms:created xsi:type="dcterms:W3CDTF">2018-04-17T18:57:16Z</dcterms:created>
  <dcterms:modified xsi:type="dcterms:W3CDTF">2026-02-16T13:14:46Z</dcterms:modified>
</cp:coreProperties>
</file>